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cuments\#Afwan\KONUT\"/>
    </mc:Choice>
  </mc:AlternateContent>
  <xr:revisionPtr revIDLastSave="0" documentId="13_ncr:1_{B8F01B17-4CAF-4BFA-9AF4-6228D5B8AFE4}" xr6:coauthVersionLast="47" xr6:coauthVersionMax="47" xr10:uidLastSave="{00000000-0000-0000-0000-000000000000}"/>
  <bookViews>
    <workbookView xWindow="-120" yWindow="-120" windowWidth="29040" windowHeight="15720" xr2:uid="{7C98F037-ABCE-4EFA-833E-0DA81534DA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E10" i="1"/>
  <c r="F10" i="1"/>
  <c r="C10" i="1"/>
  <c r="F28" i="1"/>
  <c r="F27" i="1"/>
  <c r="E27" i="1"/>
  <c r="D27" i="1"/>
  <c r="C27" i="1"/>
  <c r="C26" i="1"/>
  <c r="F26" i="1"/>
  <c r="E26" i="1"/>
  <c r="D26" i="1"/>
  <c r="F29" i="1"/>
  <c r="D29" i="1"/>
  <c r="E29" i="1"/>
  <c r="C29" i="1"/>
  <c r="C28" i="1"/>
  <c r="D28" i="1"/>
  <c r="D25" i="1"/>
  <c r="E25" i="1"/>
  <c r="E28" i="1" s="1"/>
  <c r="C25" i="1"/>
</calcChain>
</file>

<file path=xl/sharedStrings.xml><?xml version="1.0" encoding="utf-8"?>
<sst xmlns="http://schemas.openxmlformats.org/spreadsheetml/2006/main" count="62" uniqueCount="49">
  <si>
    <t>No.</t>
  </si>
  <si>
    <t>Fungsi Kawasan</t>
  </si>
  <si>
    <t>Sesuai (Ha)</t>
  </si>
  <si>
    <t>Belum Sesuai (Ha)</t>
  </si>
  <si>
    <t>Tidak Sesuai (Ha)</t>
  </si>
  <si>
    <t>Jumlah (Ha)</t>
  </si>
  <si>
    <t>Keterangan Ketidaksesuaian</t>
  </si>
  <si>
    <t>Kawasan Hutan Lindung</t>
  </si>
  <si>
    <t>-</t>
  </si>
  <si>
    <t>Kawasan Resapan Air</t>
  </si>
  <si>
    <t>Sempadan Pantai</t>
  </si>
  <si>
    <t>Sempadan Sungai</t>
  </si>
  <si>
    <t>Kawasan Cagar Budaya</t>
  </si>
  <si>
    <t>% Terhadap Kawasan Lindung</t>
  </si>
  <si>
    <t>% Terhadap Kawasan Kabupaten Konawe Utara</t>
  </si>
  <si>
    <t>Kawasan Peruntukan Hutan Produksi Terbatas (HPT)</t>
  </si>
  <si>
    <t>Terjadinya penurunan status fungsi kawasan hutan</t>
  </si>
  <si>
    <t>Kawasan Peruntukan Hutan Produksi (HP)</t>
  </si>
  <si>
    <t>Kawasan Peruntukan Hutan Produksi yang Dapat Dikonversi (HPK)</t>
  </si>
  <si>
    <t>Kawasan Peruntukan Pertanian Tanaman Pangan</t>
  </si>
  <si>
    <t>Kawasan Peruntukan Lahan Pertanian Pangan Berkelanjutan (LP2B)</t>
  </si>
  <si>
    <t>Menunggu Penetapan RP2</t>
  </si>
  <si>
    <t>Kawasan Peruntukan Pertanian Basah</t>
  </si>
  <si>
    <t>Perubahan kawasan menjadi permukiman</t>
  </si>
  <si>
    <t>Kawasan Peruntukan Perkebunan Kelapa Sawit</t>
  </si>
  <si>
    <t>Menjadi Kawasan Pertambangan</t>
  </si>
  <si>
    <t>Kawasan Peruntukan Perkebunan Tanaman Rakyat</t>
  </si>
  <si>
    <t>Kawasan Peruntukan Pertambangan</t>
  </si>
  <si>
    <t>Kawasan Peruntukan Permukiman</t>
  </si>
  <si>
    <t>Kawasan Peruntukan Perikanan Budidaya</t>
  </si>
  <si>
    <t>Alih fungsi lahan</t>
  </si>
  <si>
    <t>Kawasan Peruntukan Peternakan</t>
  </si>
  <si>
    <t>A</t>
  </si>
  <si>
    <t>B</t>
  </si>
  <si>
    <t>KAWASAN LINDUNG</t>
  </si>
  <si>
    <t>KAWASAN BUDIDAYA</t>
  </si>
  <si>
    <t>Kurangnya anggaran dalam program pengembangan permukiman yang sudah diatur dalam indikasi program</t>
  </si>
  <si>
    <t>Menggunakan kawasan hutan</t>
  </si>
  <si>
    <t>Alih fungsi menjadi kawasan perkebunan sawit</t>
  </si>
  <si>
    <t>Terjadinya alih fungsi menjadi kawasan permukiman</t>
  </si>
  <si>
    <t>Kawasan peruntukan lainnya</t>
  </si>
  <si>
    <t>Belum maksimalnya pengadaan tanah untuk pembangunan lainnya</t>
  </si>
  <si>
    <t>Belum maksimalnya program pengembangan peternakan</t>
  </si>
  <si>
    <t>% Terhadap Kawasan Budidaya</t>
  </si>
  <si>
    <t>Total (Ha)</t>
  </si>
  <si>
    <t>Kategori</t>
  </si>
  <si>
    <t>Tinggi</t>
  </si>
  <si>
    <t>Sedang</t>
  </si>
  <si>
    <t>Rendah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</si>
</sst>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"/>
      <scheme val="minor"/>
    </font>
    <font>
      <b/>
      <sz val="11"/>
      <color theme="1"/>
      <name val="Aptos Narrow"/>
      <family val="2"/>
      <charset val="1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4" fontId="0" fillId="0" borderId="0" xfId="0" applyNumberFormat="1"/>
    <xf numFmtId="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2" fillId="0" borderId="0" xfId="0" applyFont="1" applyAlignment="1">
      <alignment vertical="center" wrapText="1"/>
    </xf>
    <xf numFmtId="2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381A5-CC86-4B3F-AA96-70981A298021}">
  <dimension ref="A1:G32"/>
  <sheetViews>
    <sheetView tabSelected="1" workbookViewId="0">
      <selection activeCell="G31" sqref="G31"/>
    </sheetView>
  </sheetViews>
  <sheetFormatPr defaultRowHeight="15" x14ac:dyDescent="0.25"/>
  <cols>
    <col min="1" max="1" width="23.28515625" customWidth="1"/>
    <col min="2" max="2" width="76.28515625" customWidth="1"/>
    <col min="3" max="5" width="23.28515625" customWidth="1"/>
    <col min="6" max="6" width="18.28515625" customWidth="1"/>
    <col min="7" max="7" width="84.28515625" customWidth="1"/>
  </cols>
  <sheetData>
    <row r="1" spans="1:7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 t="s">
        <v>32</v>
      </c>
      <c r="B2" s="3" t="s">
        <v>34</v>
      </c>
      <c r="C2" s="2"/>
      <c r="D2" s="2"/>
      <c r="E2" s="2"/>
      <c r="F2" s="2"/>
      <c r="G2" s="2"/>
    </row>
    <row r="3" spans="1:7" x14ac:dyDescent="0.25">
      <c r="A3" s="2">
        <v>1</v>
      </c>
      <c r="B3" s="2" t="s">
        <v>7</v>
      </c>
      <c r="C3" s="5">
        <v>213254.16</v>
      </c>
      <c r="D3" s="5">
        <v>0</v>
      </c>
      <c r="E3" s="5">
        <v>0</v>
      </c>
      <c r="F3" s="5">
        <v>213254.16</v>
      </c>
      <c r="G3" s="6" t="s">
        <v>8</v>
      </c>
    </row>
    <row r="4" spans="1:7" x14ac:dyDescent="0.25">
      <c r="A4" s="2">
        <v>2</v>
      </c>
      <c r="B4" s="2" t="s">
        <v>9</v>
      </c>
      <c r="C4" s="5">
        <v>0</v>
      </c>
      <c r="D4" s="5">
        <v>0</v>
      </c>
      <c r="E4" s="5">
        <v>0</v>
      </c>
      <c r="F4" s="5">
        <v>0</v>
      </c>
      <c r="G4" s="6" t="s">
        <v>8</v>
      </c>
    </row>
    <row r="5" spans="1:7" x14ac:dyDescent="0.25">
      <c r="A5" s="2">
        <v>3</v>
      </c>
      <c r="B5" s="2" t="s">
        <v>10</v>
      </c>
      <c r="C5" s="5">
        <v>0</v>
      </c>
      <c r="D5" s="5">
        <v>0</v>
      </c>
      <c r="E5" s="5">
        <v>0</v>
      </c>
      <c r="F5" s="5">
        <v>0</v>
      </c>
      <c r="G5" s="6" t="s">
        <v>8</v>
      </c>
    </row>
    <row r="6" spans="1:7" x14ac:dyDescent="0.25">
      <c r="A6" s="2">
        <v>4</v>
      </c>
      <c r="B6" s="2" t="s">
        <v>11</v>
      </c>
      <c r="C6" s="5">
        <v>0</v>
      </c>
      <c r="D6" s="5">
        <v>0</v>
      </c>
      <c r="E6" s="5">
        <v>0</v>
      </c>
      <c r="F6" s="5">
        <v>0</v>
      </c>
      <c r="G6" s="6" t="s">
        <v>8</v>
      </c>
    </row>
    <row r="7" spans="1:7" x14ac:dyDescent="0.25">
      <c r="A7" s="2">
        <v>5</v>
      </c>
      <c r="B7" s="2" t="s">
        <v>12</v>
      </c>
      <c r="C7" s="5">
        <v>0</v>
      </c>
      <c r="D7" s="5">
        <v>0</v>
      </c>
      <c r="E7" s="5">
        <v>0</v>
      </c>
      <c r="F7" s="5">
        <v>0</v>
      </c>
      <c r="G7" s="6" t="s">
        <v>8</v>
      </c>
    </row>
    <row r="8" spans="1:7" x14ac:dyDescent="0.25">
      <c r="A8" s="2"/>
      <c r="B8" s="3" t="s">
        <v>5</v>
      </c>
      <c r="C8" s="5">
        <v>213254.16</v>
      </c>
      <c r="D8" s="5">
        <v>0</v>
      </c>
      <c r="E8" s="5">
        <v>0</v>
      </c>
      <c r="F8" s="5">
        <v>213254.16</v>
      </c>
      <c r="G8" s="6" t="s">
        <v>8</v>
      </c>
    </row>
    <row r="9" spans="1:7" x14ac:dyDescent="0.25">
      <c r="A9" s="2"/>
      <c r="B9" s="7" t="s">
        <v>13</v>
      </c>
      <c r="C9" s="5">
        <v>100</v>
      </c>
      <c r="D9" s="5">
        <v>0</v>
      </c>
      <c r="E9" s="5">
        <v>0</v>
      </c>
      <c r="F9" s="5">
        <v>100</v>
      </c>
      <c r="G9" s="6" t="s">
        <v>8</v>
      </c>
    </row>
    <row r="10" spans="1:7" x14ac:dyDescent="0.25">
      <c r="A10" s="2"/>
      <c r="B10" s="7" t="s">
        <v>14</v>
      </c>
      <c r="C10" s="5">
        <f>C8*100/$F$28</f>
        <v>42.621933476664154</v>
      </c>
      <c r="D10" s="5">
        <f t="shared" ref="D10:F10" si="0">D8*100/$F$28</f>
        <v>0</v>
      </c>
      <c r="E10" s="5">
        <f t="shared" si="0"/>
        <v>0</v>
      </c>
      <c r="F10" s="5">
        <f t="shared" si="0"/>
        <v>42.621933476664154</v>
      </c>
      <c r="G10" s="6" t="s">
        <v>8</v>
      </c>
    </row>
    <row r="11" spans="1:7" x14ac:dyDescent="0.25">
      <c r="A11" s="2" t="s">
        <v>33</v>
      </c>
      <c r="B11" s="3" t="s">
        <v>35</v>
      </c>
      <c r="C11" s="5"/>
      <c r="D11" s="5"/>
      <c r="E11" s="5"/>
      <c r="F11" s="5"/>
      <c r="G11" s="2"/>
    </row>
    <row r="12" spans="1:7" x14ac:dyDescent="0.25">
      <c r="A12" s="2">
        <v>1</v>
      </c>
      <c r="B12" s="2" t="s">
        <v>15</v>
      </c>
      <c r="C12" s="4">
        <v>85986.04</v>
      </c>
      <c r="D12" s="4">
        <v>34542.559999999998</v>
      </c>
      <c r="E12" s="4">
        <v>9782.7099999999991</v>
      </c>
      <c r="F12" s="4">
        <v>130311.31</v>
      </c>
      <c r="G12" s="2" t="s">
        <v>16</v>
      </c>
    </row>
    <row r="13" spans="1:7" x14ac:dyDescent="0.25">
      <c r="A13" s="2">
        <v>2</v>
      </c>
      <c r="B13" s="2" t="s">
        <v>17</v>
      </c>
      <c r="C13" s="4">
        <v>39701.089999999997</v>
      </c>
      <c r="D13" s="4">
        <v>20242.330000000002</v>
      </c>
      <c r="E13" s="4">
        <v>5354.42</v>
      </c>
      <c r="F13" s="4">
        <v>65297.84</v>
      </c>
      <c r="G13" s="2" t="s">
        <v>16</v>
      </c>
    </row>
    <row r="14" spans="1:7" x14ac:dyDescent="0.25">
      <c r="A14" s="2">
        <v>3</v>
      </c>
      <c r="B14" s="2" t="s">
        <v>18</v>
      </c>
      <c r="C14" s="4">
        <v>21553.72</v>
      </c>
      <c r="D14" s="4">
        <v>6975.48</v>
      </c>
      <c r="E14" s="4">
        <v>3526.08</v>
      </c>
      <c r="F14" s="4">
        <v>32055.279999999999</v>
      </c>
      <c r="G14" s="2" t="s">
        <v>16</v>
      </c>
    </row>
    <row r="15" spans="1:7" x14ac:dyDescent="0.25">
      <c r="A15" s="2">
        <v>4</v>
      </c>
      <c r="B15" s="2" t="s">
        <v>19</v>
      </c>
      <c r="C15" s="4">
        <v>953.72</v>
      </c>
      <c r="D15" s="4">
        <v>455.02</v>
      </c>
      <c r="E15" s="4">
        <v>248.6</v>
      </c>
      <c r="F15" s="4">
        <v>1657.34</v>
      </c>
      <c r="G15" s="2" t="s">
        <v>39</v>
      </c>
    </row>
    <row r="16" spans="1:7" x14ac:dyDescent="0.25">
      <c r="A16" s="2">
        <v>5</v>
      </c>
      <c r="B16" s="2" t="s">
        <v>20</v>
      </c>
      <c r="C16" s="4">
        <v>1500</v>
      </c>
      <c r="D16" s="4">
        <v>0</v>
      </c>
      <c r="E16" s="4">
        <v>0</v>
      </c>
      <c r="F16" s="4">
        <v>1500</v>
      </c>
      <c r="G16" s="2" t="s">
        <v>21</v>
      </c>
    </row>
    <row r="17" spans="1:7" x14ac:dyDescent="0.25">
      <c r="A17" s="2">
        <v>6</v>
      </c>
      <c r="B17" s="2" t="s">
        <v>22</v>
      </c>
      <c r="C17" s="4">
        <v>2137.39</v>
      </c>
      <c r="D17" s="4">
        <v>240.88</v>
      </c>
      <c r="E17" s="4">
        <v>1019.26</v>
      </c>
      <c r="F17" s="4">
        <v>3397.53</v>
      </c>
      <c r="G17" s="2" t="s">
        <v>23</v>
      </c>
    </row>
    <row r="18" spans="1:7" x14ac:dyDescent="0.25">
      <c r="A18" s="2">
        <v>7</v>
      </c>
      <c r="B18" s="2" t="s">
        <v>24</v>
      </c>
      <c r="C18" s="4">
        <v>13336.55</v>
      </c>
      <c r="D18" s="4">
        <v>1161.44</v>
      </c>
      <c r="E18" s="4">
        <v>904.01</v>
      </c>
      <c r="F18" s="4">
        <v>15402</v>
      </c>
      <c r="G18" s="2" t="s">
        <v>25</v>
      </c>
    </row>
    <row r="19" spans="1:7" x14ac:dyDescent="0.25">
      <c r="A19" s="2">
        <v>8</v>
      </c>
      <c r="B19" s="2" t="s">
        <v>26</v>
      </c>
      <c r="C19" s="4">
        <v>17.649999999999999</v>
      </c>
      <c r="D19" s="4">
        <v>1.95</v>
      </c>
      <c r="E19" s="4">
        <v>4.7300000000000004</v>
      </c>
      <c r="F19" s="4">
        <v>24.33</v>
      </c>
      <c r="G19" s="2" t="s">
        <v>38</v>
      </c>
    </row>
    <row r="20" spans="1:7" x14ac:dyDescent="0.25">
      <c r="A20" s="2">
        <v>9</v>
      </c>
      <c r="B20" s="2" t="s">
        <v>27</v>
      </c>
      <c r="C20" s="5">
        <v>14995.18</v>
      </c>
      <c r="D20" s="5">
        <v>7172.46</v>
      </c>
      <c r="E20" s="5">
        <v>5661.36</v>
      </c>
      <c r="F20" s="5">
        <v>27829</v>
      </c>
      <c r="G20" s="2" t="s">
        <v>37</v>
      </c>
    </row>
    <row r="21" spans="1:7" ht="30" x14ac:dyDescent="0.25">
      <c r="A21" s="2">
        <v>10</v>
      </c>
      <c r="B21" s="2" t="s">
        <v>28</v>
      </c>
      <c r="C21" s="5">
        <v>6574.89</v>
      </c>
      <c r="D21" s="5">
        <v>1389.31</v>
      </c>
      <c r="E21" s="5">
        <v>1331.98</v>
      </c>
      <c r="F21" s="5">
        <v>9296.18</v>
      </c>
      <c r="G21" s="2" t="s">
        <v>36</v>
      </c>
    </row>
    <row r="22" spans="1:7" x14ac:dyDescent="0.25">
      <c r="A22" s="2">
        <v>11</v>
      </c>
      <c r="B22" s="2" t="s">
        <v>29</v>
      </c>
      <c r="C22" s="5">
        <v>1172.3399999999999</v>
      </c>
      <c r="D22" s="5">
        <v>0</v>
      </c>
      <c r="E22" s="5">
        <v>23.67</v>
      </c>
      <c r="F22" s="5">
        <v>1196.01</v>
      </c>
      <c r="G22" s="2" t="s">
        <v>30</v>
      </c>
    </row>
    <row r="23" spans="1:7" x14ac:dyDescent="0.25">
      <c r="A23" s="2">
        <v>12</v>
      </c>
      <c r="B23" s="2" t="s">
        <v>31</v>
      </c>
      <c r="C23" s="5">
        <v>98.38</v>
      </c>
      <c r="D23" s="5">
        <v>22.42</v>
      </c>
      <c r="E23" s="5">
        <v>3.74</v>
      </c>
      <c r="F23" s="5">
        <v>124.54</v>
      </c>
      <c r="G23" s="2" t="s">
        <v>42</v>
      </c>
    </row>
    <row r="24" spans="1:7" x14ac:dyDescent="0.25">
      <c r="A24" s="2">
        <v>13</v>
      </c>
      <c r="B24" s="2" t="s">
        <v>40</v>
      </c>
      <c r="C24" s="5">
        <v>89.55</v>
      </c>
      <c r="D24" s="4">
        <v>8.2200000000000006</v>
      </c>
      <c r="E24" s="4">
        <v>4.99</v>
      </c>
      <c r="F24" s="5">
        <v>102.76</v>
      </c>
      <c r="G24" s="2" t="s">
        <v>41</v>
      </c>
    </row>
    <row r="25" spans="1:7" x14ac:dyDescent="0.25">
      <c r="B25" s="3" t="s">
        <v>5</v>
      </c>
      <c r="C25" s="5">
        <f>SUM(C12:C24)</f>
        <v>188116.49999999997</v>
      </c>
      <c r="D25" s="5">
        <f t="shared" ref="D25:E25" si="1">SUM(D12:D24)</f>
        <v>72212.069999999992</v>
      </c>
      <c r="E25" s="5">
        <f t="shared" si="1"/>
        <v>27865.549999999996</v>
      </c>
      <c r="F25" s="4">
        <v>287084.84999999998</v>
      </c>
    </row>
    <row r="26" spans="1:7" x14ac:dyDescent="0.25">
      <c r="B26" s="7" t="s">
        <v>43</v>
      </c>
      <c r="C26" s="4">
        <f>C25*100/$F$25</f>
        <v>65.526446275378163</v>
      </c>
      <c r="D26" s="4">
        <f>D25*100/$F$25</f>
        <v>25.15356348480249</v>
      </c>
      <c r="E26" s="4">
        <f>E25*100/$F$25</f>
        <v>9.7063812318901537</v>
      </c>
      <c r="F26" s="4">
        <f>F25*100/$F$25</f>
        <v>100</v>
      </c>
    </row>
    <row r="27" spans="1:7" x14ac:dyDescent="0.25">
      <c r="B27" s="7" t="s">
        <v>14</v>
      </c>
      <c r="C27" s="4">
        <f>C25*100/$F$28</f>
        <v>37.597807934264402</v>
      </c>
      <c r="D27" s="4">
        <f>D25*100/$F$28</f>
        <v>14.432628389299484</v>
      </c>
      <c r="E27" s="4">
        <f>E25*100/$F$28</f>
        <v>5.5693338802425165</v>
      </c>
      <c r="F27" s="4">
        <f>F25*100/$F$28</f>
        <v>57.378066523335839</v>
      </c>
    </row>
    <row r="28" spans="1:7" x14ac:dyDescent="0.25">
      <c r="B28" s="9" t="s">
        <v>44</v>
      </c>
      <c r="C28" s="4">
        <f>C8+C25</f>
        <v>401370.66</v>
      </c>
      <c r="D28" s="4">
        <f>D8+D25</f>
        <v>72212.069999999992</v>
      </c>
      <c r="E28" s="4">
        <f>E8+E25</f>
        <v>27865.549999999996</v>
      </c>
      <c r="F28" s="4">
        <f>F8+F25</f>
        <v>500339.01</v>
      </c>
    </row>
    <row r="29" spans="1:7" x14ac:dyDescent="0.25">
      <c r="B29" s="7" t="s">
        <v>14</v>
      </c>
      <c r="C29" s="4">
        <f>C28*100/$F$28</f>
        <v>80.219741410928563</v>
      </c>
      <c r="D29" s="4">
        <f t="shared" ref="D29:E29" si="2">D28*100/$F$28</f>
        <v>14.432628389299484</v>
      </c>
      <c r="E29" s="4">
        <f t="shared" si="2"/>
        <v>5.5693338802425165</v>
      </c>
      <c r="F29" s="4">
        <f>F28*100/$F$28</f>
        <v>100</v>
      </c>
    </row>
    <row r="30" spans="1:7" x14ac:dyDescent="0.25">
      <c r="B30" s="9" t="s">
        <v>45</v>
      </c>
      <c r="C30" s="8" t="s">
        <v>46</v>
      </c>
      <c r="D30" s="8" t="s">
        <v>47</v>
      </c>
      <c r="E30" s="8" t="s">
        <v>48</v>
      </c>
      <c r="F30" s="8"/>
    </row>
    <row r="32" spans="1:7" x14ac:dyDescent="0.25">
      <c r="C3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Rindu Wulan</dc:creator>
  <cp:lastModifiedBy>Rindu Wulan</cp:lastModifiedBy>
  <dcterms:created xsi:type="dcterms:W3CDTF">2025-08-11T06:07:34Z</dcterms:created>
  <dcterms:modified xsi:type="dcterms:W3CDTF">2025-08-11T07:30:53Z</dcterms:modified>
</cp:coreProperties>
</file>